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saber/Desktop/"/>
    </mc:Choice>
  </mc:AlternateContent>
  <xr:revisionPtr revIDLastSave="0" documentId="13_ncr:1_{169C48AB-20D9-9A45-89F9-54B00EF1A8C0}" xr6:coauthVersionLast="45" xr6:coauthVersionMax="45" xr10:uidLastSave="{00000000-0000-0000-0000-000000000000}"/>
  <bookViews>
    <workbookView xWindow="0" yWindow="460" windowWidth="28800" windowHeight="15800" xr2:uid="{E046E398-C7A0-0E4A-86DA-66CBD239CE11}"/>
  </bookViews>
  <sheets>
    <sheet name="Completed" sheetId="1" r:id="rId1"/>
  </sheets>
  <definedNames>
    <definedName name="_xlnm._FilterDatabase" localSheetId="0" hidden="1">Completed!$A$1:$R$53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8" i="1" l="1"/>
  <c r="R36" i="1"/>
  <c r="R9" i="1"/>
  <c r="R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P6" authorId="0" shapeId="0" xr:uid="{02218011-FA0B-A74A-A9B5-08CC82516E8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not sure if this the announcement or the completion date
</t>
        </r>
      </text>
    </comment>
    <comment ref="O9" authorId="0" shapeId="0" xr:uid="{D55CBFBB-F285-4547-8E22-FDA6270CF2A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29.5%
</t>
        </r>
      </text>
    </comment>
    <comment ref="Q12" authorId="0" shapeId="0" xr:uid="{F89B99C2-6C2D-2344-B2A9-B9690840DAF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Settlement date 
</t>
        </r>
        <r>
          <rPr>
            <sz val="10"/>
            <color rgb="FF000000"/>
            <rFont val="Tahoma"/>
            <family val="2"/>
          </rPr>
          <t xml:space="preserve">19/6/2017
</t>
        </r>
      </text>
    </comment>
    <comment ref="N14" authorId="0" shapeId="0" xr:uid="{BC4B00BB-3062-F54D-A4BB-F07033D7C8E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6,349,504 shares
</t>
        </r>
      </text>
    </comment>
    <comment ref="N15" authorId="0" shapeId="0" xr:uid="{113B9A47-C734-734B-87D4-0CAB32EFAF2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4.33 m shares
</t>
        </r>
      </text>
    </comment>
    <comment ref="N17" authorId="0" shapeId="0" xr:uid="{03AE3A4C-7FCF-F647-91B2-7AC7F45EC6D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25 m shares
</t>
        </r>
      </text>
    </comment>
    <comment ref="N18" authorId="0" shapeId="0" xr:uid="{BA46D8DF-3623-E541-BA4C-42F91EAB0EC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25 m shares
</t>
        </r>
      </text>
    </comment>
    <comment ref="N19" authorId="0" shapeId="0" xr:uid="{3663E2CF-5784-F84A-8025-7D92B1265AF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40.01 M Shares</t>
        </r>
      </text>
    </comment>
    <comment ref="N21" authorId="0" shapeId="0" xr:uid="{BB73E529-E08F-1E4D-8A07-240EC4AFCCA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6 m shares</t>
        </r>
      </text>
    </comment>
    <comment ref="N23" authorId="0" shapeId="0" xr:uid="{F252C516-4102-AD4B-8566-B9153D3FEA0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128.9 m shares
</t>
        </r>
      </text>
    </comment>
    <comment ref="N24" authorId="0" shapeId="0" xr:uid="{B2365A41-13C4-2A4A-A413-FD62B788B3F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520,000 Shares</t>
        </r>
      </text>
    </comment>
    <comment ref="N25" authorId="0" shapeId="0" xr:uid="{0A36C982-5D36-3546-8AC2-91CEB0A585F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91,899,135 shares</t>
        </r>
      </text>
    </comment>
    <comment ref="N30" authorId="0" shapeId="0" xr:uid="{25F23D89-3A1D-DD40-9B39-ED14517066C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3.61 m shares</t>
        </r>
      </text>
    </comment>
    <comment ref="N34" authorId="0" shapeId="0" xr:uid="{495DF774-659B-1440-900B-A6D402EC5FD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199,649,694</t>
        </r>
      </text>
    </comment>
    <comment ref="N35" authorId="0" shapeId="0" xr:uid="{DBD39723-DD9B-9E4A-BB3B-1AF7858BD34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26.28 m shares
</t>
        </r>
      </text>
    </comment>
    <comment ref="N36" authorId="0" shapeId="0" xr:uid="{9C25EEE3-3FB0-1040-9C20-17C3147A016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100,000 Shares
</t>
        </r>
      </text>
    </comment>
    <comment ref="N37" authorId="0" shapeId="0" xr:uid="{6940210C-9B7C-3E44-AE7E-1816B836075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330.6 m shares</t>
        </r>
      </text>
    </comment>
    <comment ref="N39" authorId="0" shapeId="0" xr:uid="{5F9EE363-ECDC-7C47-8D82-09CF3292732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193,101,161 Shares</t>
        </r>
      </text>
    </comment>
    <comment ref="N40" authorId="0" shapeId="0" xr:uid="{CDE055CF-0AEA-DB4F-A292-DFD53FB24CE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2.48 m Shares</t>
        </r>
      </text>
    </comment>
    <comment ref="N41" authorId="0" shapeId="0" xr:uid="{2079B95D-432F-AE48-8D3A-511B8D89AF0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200,000 Shares</t>
        </r>
      </text>
    </comment>
    <comment ref="N51" authorId="0" shapeId="0" xr:uid="{D0374613-E1CD-334A-AA14-03669C2AC52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24,336,462
</t>
        </r>
      </text>
    </comment>
  </commentList>
</comments>
</file>

<file path=xl/sharedStrings.xml><?xml version="1.0" encoding="utf-8"?>
<sst xmlns="http://schemas.openxmlformats.org/spreadsheetml/2006/main" count="571" uniqueCount="241">
  <si>
    <t>Deal no.</t>
  </si>
  <si>
    <t>Status</t>
  </si>
  <si>
    <t>Transaction Type</t>
  </si>
  <si>
    <t>Acquirer gvkey</t>
  </si>
  <si>
    <t>Aquirer</t>
  </si>
  <si>
    <t>Aquirer's Industry</t>
  </si>
  <si>
    <t>Aquirer's Country</t>
  </si>
  <si>
    <t>Target gvkey</t>
  </si>
  <si>
    <t>Target</t>
  </si>
  <si>
    <t>Target's Industry</t>
  </si>
  <si>
    <t>Target's Country</t>
  </si>
  <si>
    <t>Share price</t>
  </si>
  <si>
    <t>Share (%)</t>
  </si>
  <si>
    <t>Share</t>
  </si>
  <si>
    <t>Announcement Date</t>
  </si>
  <si>
    <t>Completion Date</t>
  </si>
  <si>
    <t>Completed</t>
  </si>
  <si>
    <t>Share Purchase</t>
  </si>
  <si>
    <t>Sab</t>
  </si>
  <si>
    <t>Banking</t>
  </si>
  <si>
    <t>Saudi Arabia</t>
  </si>
  <si>
    <t>285971</t>
  </si>
  <si>
    <t>Sab Takafoul</t>
  </si>
  <si>
    <t>Insurance</t>
  </si>
  <si>
    <t>27/9/2017</t>
  </si>
  <si>
    <t>23/11/2017</t>
  </si>
  <si>
    <t>275066</t>
  </si>
  <si>
    <t>OmanTel</t>
  </si>
  <si>
    <t>Telecommunication</t>
  </si>
  <si>
    <t>Oman</t>
  </si>
  <si>
    <t>288546</t>
  </si>
  <si>
    <t>Zain</t>
  </si>
  <si>
    <t>Kuwait</t>
  </si>
  <si>
    <t>285807</t>
  </si>
  <si>
    <t xml:space="preserve">Kingdom Holding </t>
  </si>
  <si>
    <t>Investment</t>
  </si>
  <si>
    <t>249018</t>
  </si>
  <si>
    <t>Saudi Faransi Banque</t>
  </si>
  <si>
    <t>20/9/2017</t>
  </si>
  <si>
    <t>24/8/2017</t>
  </si>
  <si>
    <t>258833</t>
  </si>
  <si>
    <t>Gulf Investment House</t>
  </si>
  <si>
    <t>GFH Group</t>
  </si>
  <si>
    <t>22/8/2017</t>
  </si>
  <si>
    <t>Share Exchange</t>
  </si>
  <si>
    <t>244402</t>
  </si>
  <si>
    <t>National Investment Company</t>
  </si>
  <si>
    <t>21/8/2017</t>
  </si>
  <si>
    <t>Kuwait Investment house</t>
  </si>
  <si>
    <t>17/5/2017</t>
  </si>
  <si>
    <t>17/8/2017</t>
  </si>
  <si>
    <t>275210</t>
  </si>
  <si>
    <t>National International Holding Co.</t>
  </si>
  <si>
    <t>Financial Services</t>
  </si>
  <si>
    <t>294964</t>
  </si>
  <si>
    <t>Specialities Group Holding Co.</t>
  </si>
  <si>
    <t>Industrial</t>
  </si>
  <si>
    <t>13/8/2017</t>
  </si>
  <si>
    <t>275784</t>
  </si>
  <si>
    <t>Shuaa Capital</t>
  </si>
  <si>
    <t>Dubai</t>
  </si>
  <si>
    <t>294238</t>
  </si>
  <si>
    <t>Amwal International Investment Company</t>
  </si>
  <si>
    <t>Brokerage &amp; Asset Management</t>
  </si>
  <si>
    <t>31/7/2017</t>
  </si>
  <si>
    <t>289096</t>
  </si>
  <si>
    <t>Ajman Bank</t>
  </si>
  <si>
    <t>Bahrain</t>
  </si>
  <si>
    <t>21/6/2017</t>
  </si>
  <si>
    <t>284102</t>
  </si>
  <si>
    <t>Finance House</t>
  </si>
  <si>
    <t>Abu Dhabi</t>
  </si>
  <si>
    <t>298287</t>
  </si>
  <si>
    <t>Insurance House</t>
  </si>
  <si>
    <t>15/6/2017</t>
  </si>
  <si>
    <t>285296</t>
  </si>
  <si>
    <t>Qurain Petrochemical Industries Company</t>
  </si>
  <si>
    <t>Petrochemical</t>
  </si>
  <si>
    <t>275069</t>
  </si>
  <si>
    <t>National Petroleum Services Company (NAPESCO) </t>
  </si>
  <si>
    <t>Oil &amp; Gas</t>
  </si>
  <si>
    <t>16/3/2017</t>
  </si>
  <si>
    <t>258796</t>
  </si>
  <si>
    <t>First Investment Company (FIC)</t>
  </si>
  <si>
    <t>275078</t>
  </si>
  <si>
    <t>Burgan Company for Well Drilling</t>
  </si>
  <si>
    <t>17/10/2016</t>
  </si>
  <si>
    <t>16/2/2017</t>
  </si>
  <si>
    <t>United Foods Company (UFC)</t>
  </si>
  <si>
    <t>Food Industry</t>
  </si>
  <si>
    <t>283375</t>
  </si>
  <si>
    <t>Emirates Refreshments Co - ERC</t>
  </si>
  <si>
    <t>Esterad Investment Company</t>
  </si>
  <si>
    <t>251190</t>
  </si>
  <si>
    <t>Bahrain Duty Free Shop Complex Co. (DUTYF)</t>
  </si>
  <si>
    <t>Retail</t>
  </si>
  <si>
    <t>Al Ramz Corporation Investment and Development PJSC - ALRAMZ</t>
  </si>
  <si>
    <t>Marka</t>
  </si>
  <si>
    <t>14/12/2016</t>
  </si>
  <si>
    <t>284859</t>
  </si>
  <si>
    <t>Al Wathba National Insurance Co</t>
  </si>
  <si>
    <t>14/12/2017</t>
  </si>
  <si>
    <t>Advanced Petrochemical Co.</t>
  </si>
  <si>
    <t>Tasnee</t>
  </si>
  <si>
    <t>247273</t>
  </si>
  <si>
    <t>Kuwait Finance House (KFH)</t>
  </si>
  <si>
    <t>287217</t>
  </si>
  <si>
    <t>YIACO Medical Company</t>
  </si>
  <si>
    <t xml:space="preserve">Health Care </t>
  </si>
  <si>
    <t>29/11/2016</t>
  </si>
  <si>
    <t>30/6/2015</t>
  </si>
  <si>
    <t>30/6/2016</t>
  </si>
  <si>
    <t>Acquisition</t>
  </si>
  <si>
    <t>284089</t>
  </si>
  <si>
    <t>Al-Madina for Finance &amp; Investment</t>
  </si>
  <si>
    <t>The National Shooting Company</t>
  </si>
  <si>
    <t>24/4/2016</t>
  </si>
  <si>
    <t>Merger</t>
  </si>
  <si>
    <t>Saudi Telecom Company</t>
  </si>
  <si>
    <t xml:space="preserve">VIVA - Kuwait Telecom Company </t>
  </si>
  <si>
    <t>20/11/2015</t>
  </si>
  <si>
    <t>Gulf Insurance Group (gig - Kuwait)</t>
  </si>
  <si>
    <t>293989</t>
  </si>
  <si>
    <t>Buruj Insurance</t>
  </si>
  <si>
    <t>Dec, 2014</t>
  </si>
  <si>
    <t>286448</t>
  </si>
  <si>
    <t>Al Ahlia Insurance</t>
  </si>
  <si>
    <t>260789</t>
  </si>
  <si>
    <t>Kuwait Reinsurance Company</t>
  </si>
  <si>
    <t>Salam Holdings Group</t>
  </si>
  <si>
    <t>Gulf Petroleum Investment (Petrogulf) Company</t>
  </si>
  <si>
    <t>OIl &amp; Gas</t>
  </si>
  <si>
    <t>25/9/2014</t>
  </si>
  <si>
    <t>25/9/2015</t>
  </si>
  <si>
    <t>288383</t>
  </si>
  <si>
    <t>Ezdan Holding</t>
  </si>
  <si>
    <t>Real Estate</t>
  </si>
  <si>
    <t>Qatar</t>
  </si>
  <si>
    <t>288627</t>
  </si>
  <si>
    <t>Islamic Holding Group (IHGS)</t>
  </si>
  <si>
    <t>246202</t>
  </si>
  <si>
    <t>Dhofar International Development &amp; Investment Holding Co.</t>
  </si>
  <si>
    <t>Muscat</t>
  </si>
  <si>
    <t>259072</t>
  </si>
  <si>
    <t>Oman Investment &amp; Finance Co.</t>
  </si>
  <si>
    <t>15/12/2013</t>
  </si>
  <si>
    <t>248878</t>
  </si>
  <si>
    <t>The Savola Group</t>
  </si>
  <si>
    <t>Al Azizia Panda United Co. - PANDA</t>
  </si>
  <si>
    <t>14/11/2013</t>
  </si>
  <si>
    <t>SADAFCO</t>
  </si>
  <si>
    <t>17/7/2014</t>
  </si>
  <si>
    <t>National Bank of Bahrain</t>
  </si>
  <si>
    <t>Bahrain Islamic Bank</t>
  </si>
  <si>
    <t>20/5/2013</t>
  </si>
  <si>
    <t xml:space="preserve"> Oman Investment &amp; Finance Co. SAOG (OIFC).</t>
  </si>
  <si>
    <t>282962</t>
  </si>
  <si>
    <t>Sohar Bank</t>
  </si>
  <si>
    <t>Al Anwar Holdings</t>
  </si>
  <si>
    <t>318648</t>
  </si>
  <si>
    <t>Al Maha Ceramics</t>
  </si>
  <si>
    <t>Basic Materials</t>
  </si>
  <si>
    <t>27/2/2013</t>
  </si>
  <si>
    <t xml:space="preserve">Qatar Telecom </t>
  </si>
  <si>
    <t>135709</t>
  </si>
  <si>
    <t>Ooredoo</t>
  </si>
  <si>
    <t>22/10/2012</t>
  </si>
  <si>
    <t>274337</t>
  </si>
  <si>
    <t>Almarai</t>
  </si>
  <si>
    <t>16/10/2012</t>
  </si>
  <si>
    <t>Bahrain Duty Free</t>
  </si>
  <si>
    <t>25/9/2012</t>
  </si>
  <si>
    <t>251221</t>
  </si>
  <si>
    <t>Qatar National Bank</t>
  </si>
  <si>
    <t>282985</t>
  </si>
  <si>
    <t>Commercial Bank International (CBI)</t>
  </si>
  <si>
    <t>30/8/2018</t>
  </si>
  <si>
    <t>244397</t>
  </si>
  <si>
    <t>National Bank of Kuwait</t>
  </si>
  <si>
    <t>278825</t>
  </si>
  <si>
    <t>Boubyan Bank</t>
  </si>
  <si>
    <t>31/7/2012</t>
  </si>
  <si>
    <t>Oman Oil Company</t>
  </si>
  <si>
    <t>249262</t>
  </si>
  <si>
    <t>Muscat Gases Company</t>
  </si>
  <si>
    <t>22/7/2012</t>
  </si>
  <si>
    <t>Alliance Insurance</t>
  </si>
  <si>
    <t>20/6/2012</t>
  </si>
  <si>
    <t>25/6/2012</t>
  </si>
  <si>
    <t>279131</t>
  </si>
  <si>
    <t>Al Salam Bank</t>
  </si>
  <si>
    <t>251204</t>
  </si>
  <si>
    <t>Bahraini Saudi Bank</t>
  </si>
  <si>
    <t>25/4/2012</t>
  </si>
  <si>
    <t>Takamul Investment</t>
  </si>
  <si>
    <t>19/4/2012</t>
  </si>
  <si>
    <t xml:space="preserve"> Oman Investment &amp; Finance Co.</t>
  </si>
  <si>
    <t>Taageer Finance</t>
  </si>
  <si>
    <t>26/3/2012</t>
  </si>
  <si>
    <t>15/6/2011</t>
  </si>
  <si>
    <t>25/12/2011</t>
  </si>
  <si>
    <t>249270</t>
  </si>
  <si>
    <t>The Securities House</t>
  </si>
  <si>
    <t>Al Aman Investment Company </t>
  </si>
  <si>
    <t>244381</t>
  </si>
  <si>
    <t>Kuwait Projects Company (Holding) - KIPCO</t>
  </si>
  <si>
    <t>244371</t>
  </si>
  <si>
    <t>United Real Estate Company </t>
  </si>
  <si>
    <t>Real Estate Development</t>
  </si>
  <si>
    <t>25/1/2011</t>
  </si>
  <si>
    <t>GFH Financial Group</t>
  </si>
  <si>
    <t>Khaleeji Commercial Bank</t>
  </si>
  <si>
    <t>14/11/2010</t>
  </si>
  <si>
    <t>21/11/2010</t>
  </si>
  <si>
    <t>275073</t>
  </si>
  <si>
    <t>Kamco</t>
  </si>
  <si>
    <t>Iskan</t>
  </si>
  <si>
    <t>Financing</t>
  </si>
  <si>
    <t>28/7/2010</t>
  </si>
  <si>
    <t>244387</t>
  </si>
  <si>
    <t>Kuwait Financial Centre - Markaz</t>
  </si>
  <si>
    <t>258802</t>
  </si>
  <si>
    <t>Alkout Industrial Projects Company</t>
  </si>
  <si>
    <t>17/5/2010</t>
  </si>
  <si>
    <t>259059</t>
  </si>
  <si>
    <t>Al Jazeira Services Co.</t>
  </si>
  <si>
    <t>Tourism</t>
  </si>
  <si>
    <t>247258</t>
  </si>
  <si>
    <t>Al Anwar Ceramic Tiles</t>
  </si>
  <si>
    <t>22/5/2010</t>
  </si>
  <si>
    <t>274501</t>
  </si>
  <si>
    <t>Mazaya Holding</t>
  </si>
  <si>
    <t>First Dubai</t>
  </si>
  <si>
    <t>433 0000</t>
  </si>
  <si>
    <t>Deal Size ( USD)</t>
  </si>
  <si>
    <t>Currency</t>
  </si>
  <si>
    <t>RS</t>
  </si>
  <si>
    <t>USD</t>
  </si>
  <si>
    <t>BD</t>
  </si>
  <si>
    <t>KWD</t>
  </si>
  <si>
    <t>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</si>
</sst>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[$-409]dd\-mmm\-yy;@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2"/>
      <color theme="1"/>
      <name val="Times New Roman"/>
      <family val="1"/>
    </font>
    <font>
      <sz val="10"/>
      <color rgb="FF000000"/>
      <name val="Calibri"/>
      <family val="2"/>
    </font>
    <font>
      <b/>
      <sz val="10"/>
      <color theme="8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B0F0"/>
      </left>
      <right/>
      <top style="thin">
        <color rgb="FF00B0F0"/>
      </top>
      <bottom style="double">
        <color theme="8"/>
      </bottom>
      <diagonal/>
    </border>
    <border>
      <left/>
      <right style="thin">
        <color rgb="FF00B0F0"/>
      </right>
      <top style="thin">
        <color rgb="FF00B0F0"/>
      </top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 style="double">
        <color theme="8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/>
      </top>
      <bottom style="thin">
        <color rgb="FF00B0F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164" fontId="4" fillId="0" borderId="0" xfId="2" applyNumberFormat="1" applyFont="1"/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1" fontId="7" fillId="0" borderId="5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0" fontId="7" fillId="0" borderId="5" xfId="1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166" fontId="7" fillId="0" borderId="5" xfId="0" applyNumberFormat="1" applyFont="1" applyFill="1" applyBorder="1" applyAlignment="1">
      <alignment horizontal="center" vertical="center"/>
    </xf>
    <xf numFmtId="38" fontId="7" fillId="0" borderId="0" xfId="2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0" fontId="7" fillId="0" borderId="0" xfId="1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10" fontId="7" fillId="0" borderId="7" xfId="1" applyNumberFormat="1" applyFont="1" applyFill="1" applyBorder="1" applyAlignment="1">
      <alignment horizontal="center" vertical="center"/>
    </xf>
    <xf numFmtId="38" fontId="8" fillId="0" borderId="6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10" fontId="7" fillId="0" borderId="0" xfId="0" applyNumberFormat="1" applyFont="1" applyFill="1" applyAlignment="1">
      <alignment horizontal="center"/>
    </xf>
    <xf numFmtId="38" fontId="7" fillId="0" borderId="9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10" fontId="7" fillId="0" borderId="10" xfId="1" applyNumberFormat="1" applyFont="1" applyFill="1" applyBorder="1" applyAlignment="1">
      <alignment horizontal="center" vertical="center"/>
    </xf>
    <xf numFmtId="38" fontId="7" fillId="0" borderId="10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10" fontId="7" fillId="0" borderId="0" xfId="1" applyNumberFormat="1" applyFont="1" applyFill="1" applyAlignment="1">
      <alignment horizontal="center"/>
    </xf>
    <xf numFmtId="1" fontId="7" fillId="0" borderId="10" xfId="0" applyNumberFormat="1" applyFont="1" applyFill="1" applyBorder="1" applyAlignment="1">
      <alignment horizontal="center" vertical="center"/>
    </xf>
    <xf numFmtId="38" fontId="7" fillId="0" borderId="6" xfId="1" applyNumberFormat="1" applyFont="1" applyFill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/>
    </xf>
    <xf numFmtId="38" fontId="8" fillId="0" borderId="6" xfId="0" applyNumberFormat="1" applyFont="1" applyFill="1" applyBorder="1" applyAlignment="1">
      <alignment horizontal="center" vertical="center" readingOrder="1"/>
    </xf>
    <xf numFmtId="0" fontId="7" fillId="0" borderId="0" xfId="0" applyFont="1" applyFill="1" applyAlignment="1">
      <alignment horizontal="center" vertical="center"/>
    </xf>
    <xf numFmtId="38" fontId="8" fillId="0" borderId="8" xfId="0" applyNumberFormat="1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../Library/Containers/com.apple.mail/Data/Library/Mail%20Downloads/21F845F3-E873-42A5-BFEA-E17EF65312FB/&#1576;&#1610;&#1578;%20&#1575;&#1604;&#1575;&#1587;&#1578;&#1579;&#1605;&#1575;&#1585;%20&#1575;&#1604;&#1582;&#1604;&#1610;&#1580;&#1610;+&#1580;&#1610;%20&#1575;&#1601;%20&#1575;&#1578;&#1588;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pdf.alanba.com.kw/pdf/2017/08/11-08-2017/11-08-2017.pdf" TargetMode="External"/><Relationship Id="rId1" Type="http://schemas.openxmlformats.org/officeDocument/2006/relationships/hyperlink" Target="http://gulf.argaam.com/article/articledetail/660511/&#1593;&#1605;&#1575;&#1606;&#1578;&#1604;-&#1578;&#1608;&#1602;&#1593;-&#1582;&#1591;&#1575;&#1576;-&#1606;&#1608;&#1575;&#1610;&#1575;-&#1594;&#1610;&#1585;-&#1605;&#1604;&#1586;&#1605;-&#1605;&#1593;-&#1588;&#1585;&#1603;&#1577;-&#1575;&#1604;&#1582;&#1610;&#1585;-&#1604;&#1604;&#1575;&#1587;&#1578;&#1581;&#1608;&#1575;&#1584;-&#1593;&#1604;&#1609;-12-&#1605;&#1606;-&#1575;&#1587;&#1607;&#1605;&#1607;&#1575;-&#1601;&#1610;-&#1605;&#1580;&#1605;&#1608;&#1593;&#1577;-&#1586;&#1610;&#1606;" TargetMode="External"/><Relationship Id="rId6" Type="http://schemas.openxmlformats.org/officeDocument/2006/relationships/hyperlink" Target="http://content.argaam.com.s3-eu-west-1.amazonaws.com/9477a6a8-0347-4c7d-b9a7-299d98ba53b4.pdf" TargetMode="External"/><Relationship Id="rId5" Type="http://schemas.openxmlformats.org/officeDocument/2006/relationships/hyperlink" Target="http://alwatan.kuwait.tt/articledetails.aspx?id=225408&amp;yearquarter=20124" TargetMode="External"/><Relationship Id="rId4" Type="http://schemas.openxmlformats.org/officeDocument/2006/relationships/hyperlink" Target="http://www.alraimedia.com/Home/Details?Id=745678e0-5db6-4a6a-a57b-be39aba2fc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95CC-555F-BD45-9619-0687AAEC0E4F}">
  <dimension ref="A1:S53"/>
  <sheetViews>
    <sheetView tabSelected="1" zoomScale="124" workbookViewId="0">
      <selection activeCell="P3" sqref="P3"/>
    </sheetView>
  </sheetViews>
  <sheetFormatPr baseColWidth="10" defaultRowHeight="16" x14ac:dyDescent="0.2"/>
  <cols>
    <col min="1" max="1" width="12.1640625" style="1" bestFit="1" customWidth="1"/>
    <col min="2" max="2" width="10.6640625" style="1" bestFit="1" customWidth="1"/>
    <col min="3" max="3" width="19" style="1" bestFit="1" customWidth="1"/>
    <col min="4" max="4" width="17.1640625" style="1" bestFit="1" customWidth="1"/>
    <col min="5" max="5" width="49.6640625" style="1" bestFit="1" customWidth="1"/>
    <col min="6" max="6" width="19.83203125" style="1" bestFit="1" customWidth="1"/>
    <col min="7" max="7" width="19.5" style="1" bestFit="1" customWidth="1"/>
    <col min="8" max="8" width="15.5" style="1" bestFit="1" customWidth="1"/>
    <col min="9" max="9" width="49.6640625" style="1" bestFit="1" customWidth="1"/>
    <col min="10" max="10" width="23.1640625" style="1" bestFit="1" customWidth="1"/>
    <col min="11" max="11" width="18.5" style="1" bestFit="1" customWidth="1"/>
    <col min="12" max="12" width="12.83203125" style="1" bestFit="1" customWidth="1"/>
    <col min="13" max="13" width="14.33203125" style="3" bestFit="1" customWidth="1"/>
    <col min="14" max="14" width="13.5" style="3" bestFit="1" customWidth="1"/>
    <col min="15" max="15" width="10.33203125" style="3" bestFit="1" customWidth="1"/>
    <col min="16" max="16" width="20.6640625" style="1" bestFit="1" customWidth="1"/>
    <col min="17" max="17" width="18.1640625" style="3" bestFit="1" customWidth="1"/>
    <col min="18" max="18" width="18" style="3" bestFit="1" customWidth="1"/>
    <col min="19" max="19" width="14.6640625" style="1" bestFit="1" customWidth="1"/>
    <col min="20" max="16384" width="10.83203125" style="1"/>
  </cols>
  <sheetData>
    <row r="1" spans="1:18" ht="17" thickBot="1" x14ac:dyDescent="0.2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235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7" t="s">
        <v>234</v>
      </c>
    </row>
    <row r="2" spans="1:18" ht="18" thickTop="1" thickBot="1" x14ac:dyDescent="0.25">
      <c r="A2" s="8">
        <v>1</v>
      </c>
      <c r="B2" s="9" t="s">
        <v>16</v>
      </c>
      <c r="C2" s="10" t="s">
        <v>17</v>
      </c>
      <c r="D2" s="11"/>
      <c r="E2" s="10" t="s">
        <v>18</v>
      </c>
      <c r="F2" s="10" t="s">
        <v>19</v>
      </c>
      <c r="G2" s="10" t="s">
        <v>20</v>
      </c>
      <c r="H2" s="12" t="s">
        <v>21</v>
      </c>
      <c r="I2" s="10" t="s">
        <v>22</v>
      </c>
      <c r="J2" s="10" t="s">
        <v>23</v>
      </c>
      <c r="K2" s="10" t="s">
        <v>20</v>
      </c>
      <c r="L2" s="10" t="s">
        <v>236</v>
      </c>
      <c r="M2" s="9">
        <v>10.66</v>
      </c>
      <c r="N2" s="13">
        <v>0.32500000000000001</v>
      </c>
      <c r="O2" s="14"/>
      <c r="P2" s="15" t="s">
        <v>24</v>
      </c>
      <c r="Q2" s="15" t="s">
        <v>25</v>
      </c>
      <c r="R2" s="16">
        <v>31000000</v>
      </c>
    </row>
    <row r="3" spans="1:18" ht="18" thickTop="1" thickBot="1" x14ac:dyDescent="0.25">
      <c r="A3" s="17">
        <v>2</v>
      </c>
      <c r="B3" s="18" t="s">
        <v>16</v>
      </c>
      <c r="C3" s="19" t="s">
        <v>17</v>
      </c>
      <c r="D3" s="20" t="s">
        <v>26</v>
      </c>
      <c r="E3" s="19" t="s">
        <v>27</v>
      </c>
      <c r="F3" s="19" t="s">
        <v>28</v>
      </c>
      <c r="G3" s="19" t="s">
        <v>29</v>
      </c>
      <c r="H3" s="21" t="s">
        <v>30</v>
      </c>
      <c r="I3" s="19" t="s">
        <v>31</v>
      </c>
      <c r="J3" s="19" t="s">
        <v>28</v>
      </c>
      <c r="K3" s="19" t="s">
        <v>32</v>
      </c>
      <c r="L3" s="19" t="s">
        <v>239</v>
      </c>
      <c r="M3" s="18">
        <v>0.78100000000000003</v>
      </c>
      <c r="N3" s="22">
        <v>0.121</v>
      </c>
      <c r="O3" s="23"/>
      <c r="P3" s="15">
        <v>42988</v>
      </c>
      <c r="Q3" s="15">
        <v>43080</v>
      </c>
      <c r="R3" s="16">
        <v>1350000000</v>
      </c>
    </row>
    <row r="4" spans="1:18" ht="18" thickTop="1" thickBot="1" x14ac:dyDescent="0.25">
      <c r="A4" s="8">
        <v>3</v>
      </c>
      <c r="B4" s="24" t="s">
        <v>16</v>
      </c>
      <c r="C4" s="25" t="s">
        <v>17</v>
      </c>
      <c r="D4" s="21" t="s">
        <v>33</v>
      </c>
      <c r="E4" s="25" t="s">
        <v>34</v>
      </c>
      <c r="F4" s="25" t="s">
        <v>35</v>
      </c>
      <c r="G4" s="26" t="s">
        <v>20</v>
      </c>
      <c r="H4" s="21" t="s">
        <v>36</v>
      </c>
      <c r="I4" s="25" t="s">
        <v>37</v>
      </c>
      <c r="J4" s="25" t="s">
        <v>19</v>
      </c>
      <c r="K4" s="25" t="s">
        <v>20</v>
      </c>
      <c r="L4" s="25" t="s">
        <v>236</v>
      </c>
      <c r="M4" s="24">
        <v>29.5</v>
      </c>
      <c r="N4" s="27">
        <v>0.16200000000000001</v>
      </c>
      <c r="O4" s="23"/>
      <c r="P4" s="15">
        <v>43048</v>
      </c>
      <c r="Q4" s="15" t="s">
        <v>38</v>
      </c>
      <c r="R4" s="16">
        <v>2000000000</v>
      </c>
    </row>
    <row r="5" spans="1:18" ht="18" thickTop="1" thickBot="1" x14ac:dyDescent="0.25">
      <c r="A5" s="17">
        <v>4</v>
      </c>
      <c r="B5" s="24" t="s">
        <v>16</v>
      </c>
      <c r="C5" s="25" t="s">
        <v>17</v>
      </c>
      <c r="D5" s="20" t="s">
        <v>26</v>
      </c>
      <c r="E5" s="25" t="s">
        <v>27</v>
      </c>
      <c r="F5" s="25" t="s">
        <v>28</v>
      </c>
      <c r="G5" s="25" t="s">
        <v>29</v>
      </c>
      <c r="H5" s="21" t="s">
        <v>30</v>
      </c>
      <c r="I5" s="25" t="s">
        <v>31</v>
      </c>
      <c r="J5" s="25" t="s">
        <v>28</v>
      </c>
      <c r="K5" s="25" t="s">
        <v>32</v>
      </c>
      <c r="L5" s="25" t="s">
        <v>239</v>
      </c>
      <c r="M5" s="24">
        <v>0.6</v>
      </c>
      <c r="N5" s="27">
        <v>9.8379999999999995E-2</v>
      </c>
      <c r="O5" s="28"/>
      <c r="P5" s="15">
        <v>43047</v>
      </c>
      <c r="Q5" s="15" t="s">
        <v>39</v>
      </c>
      <c r="R5" s="16">
        <v>747000000</v>
      </c>
    </row>
    <row r="6" spans="1:18" ht="18" thickTop="1" thickBot="1" x14ac:dyDescent="0.25">
      <c r="A6" s="8">
        <v>5</v>
      </c>
      <c r="B6" s="29" t="s">
        <v>16</v>
      </c>
      <c r="C6" s="30" t="s">
        <v>17</v>
      </c>
      <c r="D6" s="21" t="s">
        <v>40</v>
      </c>
      <c r="E6" s="30" t="s">
        <v>41</v>
      </c>
      <c r="F6" s="30" t="s">
        <v>35</v>
      </c>
      <c r="G6" s="30" t="s">
        <v>32</v>
      </c>
      <c r="H6" s="20">
        <v>271442</v>
      </c>
      <c r="I6" s="30" t="s">
        <v>42</v>
      </c>
      <c r="J6" s="30" t="s">
        <v>35</v>
      </c>
      <c r="K6" s="30" t="s">
        <v>32</v>
      </c>
      <c r="L6" s="30"/>
      <c r="M6" s="29"/>
      <c r="N6" s="31"/>
      <c r="O6" s="28">
        <v>1160396</v>
      </c>
      <c r="P6" s="15" t="s">
        <v>43</v>
      </c>
      <c r="Q6" s="15"/>
      <c r="R6" s="32"/>
    </row>
    <row r="7" spans="1:18" ht="18" thickTop="1" thickBot="1" x14ac:dyDescent="0.25">
      <c r="A7" s="17">
        <v>6</v>
      </c>
      <c r="B7" s="33" t="s">
        <v>16</v>
      </c>
      <c r="C7" s="34" t="s">
        <v>44</v>
      </c>
      <c r="D7" s="21" t="s">
        <v>45</v>
      </c>
      <c r="E7" s="34" t="s">
        <v>46</v>
      </c>
      <c r="F7" s="34" t="s">
        <v>35</v>
      </c>
      <c r="G7" s="34" t="s">
        <v>32</v>
      </c>
      <c r="H7" s="20">
        <v>271442</v>
      </c>
      <c r="I7" s="34" t="s">
        <v>42</v>
      </c>
      <c r="J7" s="34" t="s">
        <v>35</v>
      </c>
      <c r="K7" s="34" t="s">
        <v>32</v>
      </c>
      <c r="L7" s="34"/>
      <c r="M7" s="33"/>
      <c r="N7" s="35"/>
      <c r="O7" s="28">
        <v>12853850</v>
      </c>
      <c r="P7" s="15" t="s">
        <v>47</v>
      </c>
      <c r="Q7" s="15"/>
      <c r="R7" s="36"/>
    </row>
    <row r="8" spans="1:18" ht="18" thickTop="1" thickBot="1" x14ac:dyDescent="0.25">
      <c r="A8" s="8">
        <v>7</v>
      </c>
      <c r="B8" s="29" t="s">
        <v>16</v>
      </c>
      <c r="C8" s="30" t="s">
        <v>44</v>
      </c>
      <c r="D8" s="37"/>
      <c r="E8" s="30" t="s">
        <v>48</v>
      </c>
      <c r="F8" s="34" t="s">
        <v>35</v>
      </c>
      <c r="G8" s="34" t="s">
        <v>32</v>
      </c>
      <c r="H8" s="20">
        <v>271442</v>
      </c>
      <c r="I8" s="34" t="s">
        <v>42</v>
      </c>
      <c r="J8" s="34" t="s">
        <v>35</v>
      </c>
      <c r="K8" s="34" t="s">
        <v>32</v>
      </c>
      <c r="L8" s="19" t="s">
        <v>237</v>
      </c>
      <c r="M8" s="29">
        <v>0.95299999999999996</v>
      </c>
      <c r="N8" s="35"/>
      <c r="O8" s="28">
        <v>32280000</v>
      </c>
      <c r="P8" s="15" t="s">
        <v>49</v>
      </c>
      <c r="Q8" s="15" t="s">
        <v>50</v>
      </c>
      <c r="R8" s="32">
        <v>30762840</v>
      </c>
    </row>
    <row r="9" spans="1:18" ht="18" thickTop="1" thickBot="1" x14ac:dyDescent="0.25">
      <c r="A9" s="17">
        <v>8</v>
      </c>
      <c r="B9" s="33" t="s">
        <v>16</v>
      </c>
      <c r="C9" s="34" t="s">
        <v>17</v>
      </c>
      <c r="D9" s="21" t="s">
        <v>51</v>
      </c>
      <c r="E9" s="34" t="s">
        <v>52</v>
      </c>
      <c r="F9" s="34" t="s">
        <v>53</v>
      </c>
      <c r="G9" s="34" t="s">
        <v>32</v>
      </c>
      <c r="H9" s="21" t="s">
        <v>54</v>
      </c>
      <c r="I9" s="34" t="s">
        <v>55</v>
      </c>
      <c r="J9" s="34" t="s">
        <v>56</v>
      </c>
      <c r="K9" s="34" t="s">
        <v>32</v>
      </c>
      <c r="L9" s="34" t="s">
        <v>239</v>
      </c>
      <c r="M9" s="33">
        <v>0.16</v>
      </c>
      <c r="N9" s="31">
        <v>0.29499999999999998</v>
      </c>
      <c r="O9" s="28">
        <v>44250000</v>
      </c>
      <c r="P9" s="15"/>
      <c r="Q9" s="15" t="s">
        <v>57</v>
      </c>
      <c r="R9" s="36">
        <f>7080000*3.3</f>
        <v>23364000</v>
      </c>
    </row>
    <row r="10" spans="1:18" ht="18" thickTop="1" thickBot="1" x14ac:dyDescent="0.25">
      <c r="A10" s="8">
        <v>9</v>
      </c>
      <c r="B10" s="33" t="s">
        <v>16</v>
      </c>
      <c r="C10" s="34" t="s">
        <v>17</v>
      </c>
      <c r="D10" s="21" t="s">
        <v>58</v>
      </c>
      <c r="E10" s="34" t="s">
        <v>59</v>
      </c>
      <c r="F10" s="34" t="s">
        <v>35</v>
      </c>
      <c r="G10" s="34" t="s">
        <v>60</v>
      </c>
      <c r="H10" s="21" t="s">
        <v>61</v>
      </c>
      <c r="I10" s="34" t="s">
        <v>62</v>
      </c>
      <c r="J10" s="34" t="s">
        <v>63</v>
      </c>
      <c r="K10" s="34" t="s">
        <v>32</v>
      </c>
      <c r="L10" s="34"/>
      <c r="M10" s="33"/>
      <c r="N10" s="35">
        <v>0.08</v>
      </c>
      <c r="O10" s="28">
        <v>14500000</v>
      </c>
      <c r="P10" s="15"/>
      <c r="Q10" s="15" t="s">
        <v>64</v>
      </c>
      <c r="R10" s="36"/>
    </row>
    <row r="11" spans="1:18" ht="18" thickTop="1" thickBot="1" x14ac:dyDescent="0.25">
      <c r="A11" s="17">
        <v>10</v>
      </c>
      <c r="B11" s="33" t="s">
        <v>16</v>
      </c>
      <c r="C11" s="34" t="s">
        <v>17</v>
      </c>
      <c r="D11" s="21" t="s">
        <v>65</v>
      </c>
      <c r="E11" s="34" t="s">
        <v>66</v>
      </c>
      <c r="F11" s="34" t="s">
        <v>19</v>
      </c>
      <c r="G11" s="34" t="s">
        <v>60</v>
      </c>
      <c r="H11" s="20">
        <v>271442</v>
      </c>
      <c r="I11" s="34" t="s">
        <v>42</v>
      </c>
      <c r="J11" s="34" t="s">
        <v>35</v>
      </c>
      <c r="K11" s="34" t="s">
        <v>67</v>
      </c>
      <c r="L11" s="34"/>
      <c r="M11" s="33"/>
      <c r="N11" s="35"/>
      <c r="O11" s="28">
        <v>21000000</v>
      </c>
      <c r="P11" s="15"/>
      <c r="Q11" s="15" t="s">
        <v>68</v>
      </c>
      <c r="R11" s="36"/>
    </row>
    <row r="12" spans="1:18" ht="18" thickTop="1" thickBot="1" x14ac:dyDescent="0.25">
      <c r="A12" s="8">
        <v>11</v>
      </c>
      <c r="B12" s="33" t="s">
        <v>16</v>
      </c>
      <c r="C12" s="34" t="s">
        <v>17</v>
      </c>
      <c r="D12" s="21" t="s">
        <v>69</v>
      </c>
      <c r="E12" s="34" t="s">
        <v>70</v>
      </c>
      <c r="F12" s="34" t="s">
        <v>35</v>
      </c>
      <c r="G12" s="34" t="s">
        <v>71</v>
      </c>
      <c r="H12" s="21" t="s">
        <v>72</v>
      </c>
      <c r="I12" s="34" t="s">
        <v>73</v>
      </c>
      <c r="J12" s="34" t="s">
        <v>23</v>
      </c>
      <c r="K12" s="34" t="s">
        <v>71</v>
      </c>
      <c r="L12" s="34"/>
      <c r="M12" s="33"/>
      <c r="N12" s="35"/>
      <c r="O12" s="28">
        <v>10000000</v>
      </c>
      <c r="P12" s="15"/>
      <c r="Q12" s="15" t="s">
        <v>74</v>
      </c>
      <c r="R12" s="36"/>
    </row>
    <row r="13" spans="1:18" ht="18" thickTop="1" thickBot="1" x14ac:dyDescent="0.25">
      <c r="A13" s="17">
        <v>12</v>
      </c>
      <c r="B13" s="33" t="s">
        <v>16</v>
      </c>
      <c r="C13" s="34" t="s">
        <v>17</v>
      </c>
      <c r="D13" s="21" t="s">
        <v>75</v>
      </c>
      <c r="E13" s="34" t="s">
        <v>76</v>
      </c>
      <c r="F13" s="34" t="s">
        <v>77</v>
      </c>
      <c r="G13" s="34" t="s">
        <v>32</v>
      </c>
      <c r="H13" s="21" t="s">
        <v>78</v>
      </c>
      <c r="I13" s="34" t="s">
        <v>79</v>
      </c>
      <c r="J13" s="34" t="s">
        <v>80</v>
      </c>
      <c r="K13" s="34" t="s">
        <v>32</v>
      </c>
      <c r="L13" s="34" t="s">
        <v>239</v>
      </c>
      <c r="M13" s="21">
        <v>0.8</v>
      </c>
      <c r="N13" s="35">
        <v>0.20499999999999999</v>
      </c>
      <c r="O13" s="28"/>
      <c r="P13" s="15" t="s">
        <v>81</v>
      </c>
      <c r="Q13" s="15">
        <v>42770</v>
      </c>
      <c r="R13" s="16">
        <v>18000000</v>
      </c>
    </row>
    <row r="14" spans="1:18" ht="18" thickTop="1" thickBot="1" x14ac:dyDescent="0.25">
      <c r="A14" s="8">
        <v>13</v>
      </c>
      <c r="B14" s="33" t="s">
        <v>16</v>
      </c>
      <c r="C14" s="34" t="s">
        <v>17</v>
      </c>
      <c r="D14" s="21" t="s">
        <v>82</v>
      </c>
      <c r="E14" s="34" t="s">
        <v>83</v>
      </c>
      <c r="F14" s="34" t="s">
        <v>53</v>
      </c>
      <c r="G14" s="34" t="s">
        <v>32</v>
      </c>
      <c r="H14" s="21" t="s">
        <v>84</v>
      </c>
      <c r="I14" s="34" t="s">
        <v>85</v>
      </c>
      <c r="J14" s="34" t="s">
        <v>80</v>
      </c>
      <c r="K14" s="34" t="s">
        <v>32</v>
      </c>
      <c r="L14" s="34"/>
      <c r="M14" s="33"/>
      <c r="N14" s="38">
        <v>2.8900000000000009E-2</v>
      </c>
      <c r="O14" s="28">
        <v>6349504</v>
      </c>
      <c r="P14" s="15" t="s">
        <v>86</v>
      </c>
      <c r="Q14" s="15" t="s">
        <v>87</v>
      </c>
      <c r="R14" s="36"/>
    </row>
    <row r="15" spans="1:18" ht="18" thickTop="1" thickBot="1" x14ac:dyDescent="0.25">
      <c r="A15" s="17">
        <v>14</v>
      </c>
      <c r="B15" s="33" t="s">
        <v>16</v>
      </c>
      <c r="C15" s="34" t="s">
        <v>17</v>
      </c>
      <c r="D15" s="20">
        <v>283483</v>
      </c>
      <c r="E15" s="34" t="s">
        <v>88</v>
      </c>
      <c r="F15" s="34" t="s">
        <v>89</v>
      </c>
      <c r="G15" s="34" t="s">
        <v>60</v>
      </c>
      <c r="H15" s="21" t="s">
        <v>90</v>
      </c>
      <c r="I15" s="34" t="s">
        <v>91</v>
      </c>
      <c r="J15" s="34" t="s">
        <v>89</v>
      </c>
      <c r="K15" s="34" t="s">
        <v>60</v>
      </c>
      <c r="L15" s="34"/>
      <c r="M15" s="33"/>
      <c r="N15" s="35">
        <v>0.14460000000000001</v>
      </c>
      <c r="O15" s="28" t="s">
        <v>233</v>
      </c>
      <c r="P15" s="15">
        <v>42949</v>
      </c>
      <c r="Q15" s="15"/>
      <c r="R15" s="36"/>
    </row>
    <row r="16" spans="1:18" ht="18" thickTop="1" thickBot="1" x14ac:dyDescent="0.25">
      <c r="A16" s="8">
        <v>15</v>
      </c>
      <c r="B16" s="33" t="s">
        <v>16</v>
      </c>
      <c r="C16" s="34" t="s">
        <v>17</v>
      </c>
      <c r="D16" s="39"/>
      <c r="E16" s="34" t="s">
        <v>92</v>
      </c>
      <c r="F16" s="34" t="s">
        <v>35</v>
      </c>
      <c r="G16" s="34" t="s">
        <v>67</v>
      </c>
      <c r="H16" s="21" t="s">
        <v>93</v>
      </c>
      <c r="I16" s="34" t="s">
        <v>94</v>
      </c>
      <c r="J16" s="34" t="s">
        <v>95</v>
      </c>
      <c r="K16" s="34" t="s">
        <v>67</v>
      </c>
      <c r="L16" s="34" t="s">
        <v>238</v>
      </c>
      <c r="M16" s="33">
        <v>0.8</v>
      </c>
      <c r="N16" s="31"/>
      <c r="O16" s="28">
        <v>1000000</v>
      </c>
      <c r="P16" s="15"/>
      <c r="Q16" s="15">
        <v>42918</v>
      </c>
      <c r="R16" s="16">
        <v>2000000</v>
      </c>
    </row>
    <row r="17" spans="1:19" ht="18" thickTop="1" thickBot="1" x14ac:dyDescent="0.25">
      <c r="A17" s="17">
        <v>16</v>
      </c>
      <c r="B17" s="33" t="s">
        <v>16</v>
      </c>
      <c r="C17" s="34" t="s">
        <v>17</v>
      </c>
      <c r="D17" s="39"/>
      <c r="E17" s="34" t="s">
        <v>96</v>
      </c>
      <c r="F17" s="34" t="s">
        <v>35</v>
      </c>
      <c r="G17" s="34" t="s">
        <v>60</v>
      </c>
      <c r="H17" s="12">
        <v>318423</v>
      </c>
      <c r="I17" s="34" t="s">
        <v>97</v>
      </c>
      <c r="J17" s="34" t="s">
        <v>95</v>
      </c>
      <c r="K17" s="34" t="s">
        <v>60</v>
      </c>
      <c r="L17" s="34"/>
      <c r="M17" s="33"/>
      <c r="N17" s="35">
        <v>0.05</v>
      </c>
      <c r="O17" s="28">
        <v>25000000</v>
      </c>
      <c r="P17" s="15" t="s">
        <v>98</v>
      </c>
      <c r="Q17" s="15" t="s">
        <v>98</v>
      </c>
      <c r="R17" s="36"/>
    </row>
    <row r="18" spans="1:19" ht="18" thickTop="1" thickBot="1" x14ac:dyDescent="0.25">
      <c r="A18" s="8">
        <v>17</v>
      </c>
      <c r="B18" s="33" t="s">
        <v>16</v>
      </c>
      <c r="C18" s="34" t="s">
        <v>17</v>
      </c>
      <c r="D18" s="21" t="s">
        <v>99</v>
      </c>
      <c r="E18" s="34" t="s">
        <v>100</v>
      </c>
      <c r="F18" s="34" t="s">
        <v>23</v>
      </c>
      <c r="G18" s="34" t="s">
        <v>71</v>
      </c>
      <c r="H18" s="39"/>
      <c r="I18" s="34" t="s">
        <v>96</v>
      </c>
      <c r="J18" s="34" t="s">
        <v>35</v>
      </c>
      <c r="K18" s="34" t="s">
        <v>60</v>
      </c>
      <c r="L18" s="34"/>
      <c r="M18" s="33"/>
      <c r="N18" s="35">
        <v>0.05</v>
      </c>
      <c r="O18" s="28">
        <v>25000000</v>
      </c>
      <c r="P18" s="15" t="s">
        <v>98</v>
      </c>
      <c r="Q18" s="15" t="s">
        <v>101</v>
      </c>
      <c r="R18" s="36"/>
    </row>
    <row r="19" spans="1:19" ht="18" thickTop="1" thickBot="1" x14ac:dyDescent="0.25">
      <c r="A19" s="17">
        <v>18</v>
      </c>
      <c r="B19" s="33" t="s">
        <v>16</v>
      </c>
      <c r="C19" s="34" t="s">
        <v>17</v>
      </c>
      <c r="D19" s="20">
        <v>282410</v>
      </c>
      <c r="E19" s="34" t="s">
        <v>102</v>
      </c>
      <c r="F19" s="34" t="s">
        <v>77</v>
      </c>
      <c r="G19" s="34" t="s">
        <v>20</v>
      </c>
      <c r="H19" s="39"/>
      <c r="I19" s="34" t="s">
        <v>103</v>
      </c>
      <c r="J19" s="34" t="s">
        <v>77</v>
      </c>
      <c r="K19" s="34" t="s">
        <v>20</v>
      </c>
      <c r="L19" s="34" t="s">
        <v>236</v>
      </c>
      <c r="M19" s="33">
        <v>11.57</v>
      </c>
      <c r="N19" s="35">
        <v>0.06</v>
      </c>
      <c r="O19" s="28">
        <v>4010000</v>
      </c>
      <c r="P19" s="15">
        <v>42502</v>
      </c>
      <c r="Q19" s="15">
        <v>42503</v>
      </c>
      <c r="R19" s="16">
        <v>123000000</v>
      </c>
    </row>
    <row r="20" spans="1:19" ht="18" thickTop="1" thickBot="1" x14ac:dyDescent="0.25">
      <c r="A20" s="8">
        <v>19</v>
      </c>
      <c r="B20" s="33" t="s">
        <v>16</v>
      </c>
      <c r="C20" s="34" t="s">
        <v>17</v>
      </c>
      <c r="D20" s="21" t="s">
        <v>104</v>
      </c>
      <c r="E20" s="34" t="s">
        <v>105</v>
      </c>
      <c r="F20" s="34" t="s">
        <v>19</v>
      </c>
      <c r="G20" s="34" t="s">
        <v>32</v>
      </c>
      <c r="H20" s="21" t="s">
        <v>106</v>
      </c>
      <c r="I20" s="34" t="s">
        <v>107</v>
      </c>
      <c r="J20" s="34" t="s">
        <v>108</v>
      </c>
      <c r="K20" s="34" t="s">
        <v>32</v>
      </c>
      <c r="L20" s="34"/>
      <c r="M20" s="33"/>
      <c r="N20" s="35">
        <v>0.21810000000000002</v>
      </c>
      <c r="O20" s="28"/>
      <c r="P20" s="15" t="s">
        <v>109</v>
      </c>
      <c r="Q20" s="15"/>
      <c r="R20" s="36"/>
    </row>
    <row r="21" spans="1:19" ht="18" thickTop="1" thickBot="1" x14ac:dyDescent="0.25">
      <c r="A21" s="17">
        <v>20</v>
      </c>
      <c r="B21" s="33" t="s">
        <v>16</v>
      </c>
      <c r="C21" s="34" t="s">
        <v>17</v>
      </c>
      <c r="D21" s="20">
        <v>283483</v>
      </c>
      <c r="E21" s="34" t="s">
        <v>88</v>
      </c>
      <c r="F21" s="34" t="s">
        <v>89</v>
      </c>
      <c r="G21" s="34" t="s">
        <v>60</v>
      </c>
      <c r="H21" s="12">
        <v>283375</v>
      </c>
      <c r="I21" s="34" t="s">
        <v>91</v>
      </c>
      <c r="J21" s="34" t="s">
        <v>89</v>
      </c>
      <c r="K21" s="34" t="s">
        <v>60</v>
      </c>
      <c r="L21" s="34"/>
      <c r="M21" s="33"/>
      <c r="N21" s="35">
        <v>0.2</v>
      </c>
      <c r="O21" s="28">
        <v>6000000</v>
      </c>
      <c r="P21" s="15" t="s">
        <v>110</v>
      </c>
      <c r="Q21" s="15" t="s">
        <v>111</v>
      </c>
      <c r="R21" s="36"/>
    </row>
    <row r="22" spans="1:19" ht="18" thickTop="1" thickBot="1" x14ac:dyDescent="0.25">
      <c r="A22" s="8">
        <v>21</v>
      </c>
      <c r="B22" s="33" t="s">
        <v>16</v>
      </c>
      <c r="C22" s="34" t="s">
        <v>112</v>
      </c>
      <c r="D22" s="21" t="s">
        <v>113</v>
      </c>
      <c r="E22" s="34" t="s">
        <v>114</v>
      </c>
      <c r="F22" s="34" t="s">
        <v>53</v>
      </c>
      <c r="G22" s="34" t="s">
        <v>32</v>
      </c>
      <c r="H22" s="39"/>
      <c r="I22" s="34" t="s">
        <v>115</v>
      </c>
      <c r="J22" s="34" t="s">
        <v>56</v>
      </c>
      <c r="K22" s="34" t="s">
        <v>32</v>
      </c>
      <c r="L22" s="34"/>
      <c r="M22" s="33"/>
      <c r="N22" s="35">
        <v>5.5E-2</v>
      </c>
      <c r="O22" s="28"/>
      <c r="P22" s="15" t="s">
        <v>116</v>
      </c>
      <c r="Q22" s="15"/>
      <c r="R22" s="36"/>
    </row>
    <row r="23" spans="1:19" ht="18" thickTop="1" thickBot="1" x14ac:dyDescent="0.25">
      <c r="A23" s="17">
        <v>22</v>
      </c>
      <c r="B23" s="33" t="s">
        <v>16</v>
      </c>
      <c r="C23" s="34" t="s">
        <v>117</v>
      </c>
      <c r="D23" s="20">
        <v>259013</v>
      </c>
      <c r="E23" s="34" t="s">
        <v>118</v>
      </c>
      <c r="F23" s="34" t="s">
        <v>28</v>
      </c>
      <c r="G23" s="34" t="s">
        <v>20</v>
      </c>
      <c r="H23" s="12">
        <v>318896</v>
      </c>
      <c r="I23" s="34" t="s">
        <v>119</v>
      </c>
      <c r="J23" s="34" t="s">
        <v>28</v>
      </c>
      <c r="K23" s="34" t="s">
        <v>32</v>
      </c>
      <c r="L23" s="34" t="s">
        <v>239</v>
      </c>
      <c r="M23" s="33">
        <v>1</v>
      </c>
      <c r="N23" s="35">
        <v>0.25800000000000001</v>
      </c>
      <c r="O23" s="28">
        <v>128900000</v>
      </c>
      <c r="P23" s="15" t="s">
        <v>120</v>
      </c>
      <c r="Q23" s="15">
        <v>42371</v>
      </c>
      <c r="R23" s="16">
        <v>424000000</v>
      </c>
    </row>
    <row r="24" spans="1:19" ht="18" thickTop="1" thickBot="1" x14ac:dyDescent="0.25">
      <c r="A24" s="8">
        <v>23</v>
      </c>
      <c r="B24" s="33" t="s">
        <v>16</v>
      </c>
      <c r="C24" s="34" t="s">
        <v>17</v>
      </c>
      <c r="D24" s="20">
        <v>247266</v>
      </c>
      <c r="E24" s="34" t="s">
        <v>121</v>
      </c>
      <c r="F24" s="34" t="s">
        <v>23</v>
      </c>
      <c r="G24" s="34" t="s">
        <v>32</v>
      </c>
      <c r="H24" s="21" t="s">
        <v>122</v>
      </c>
      <c r="I24" s="34" t="s">
        <v>123</v>
      </c>
      <c r="J24" s="34" t="s">
        <v>23</v>
      </c>
      <c r="K24" s="34" t="s">
        <v>20</v>
      </c>
      <c r="L24" s="34"/>
      <c r="M24" s="33"/>
      <c r="N24" s="35">
        <v>0.04</v>
      </c>
      <c r="O24" s="28">
        <v>520000</v>
      </c>
      <c r="P24" s="15" t="s">
        <v>124</v>
      </c>
      <c r="Q24" s="15">
        <v>42250</v>
      </c>
      <c r="R24" s="36"/>
    </row>
    <row r="25" spans="1:19" ht="18" thickTop="1" thickBot="1" x14ac:dyDescent="0.25">
      <c r="A25" s="17">
        <v>24</v>
      </c>
      <c r="B25" s="33" t="s">
        <v>16</v>
      </c>
      <c r="C25" s="34" t="s">
        <v>112</v>
      </c>
      <c r="D25" s="21" t="s">
        <v>125</v>
      </c>
      <c r="E25" s="34" t="s">
        <v>126</v>
      </c>
      <c r="F25" s="34" t="s">
        <v>23</v>
      </c>
      <c r="G25" s="34" t="s">
        <v>32</v>
      </c>
      <c r="H25" s="21" t="s">
        <v>127</v>
      </c>
      <c r="I25" s="34" t="s">
        <v>128</v>
      </c>
      <c r="J25" s="34" t="s">
        <v>23</v>
      </c>
      <c r="K25" s="34" t="s">
        <v>32</v>
      </c>
      <c r="L25" s="34" t="s">
        <v>239</v>
      </c>
      <c r="M25" s="33">
        <v>0.2</v>
      </c>
      <c r="N25" s="35">
        <v>0.61270000000000002</v>
      </c>
      <c r="O25" s="28">
        <v>91899135</v>
      </c>
      <c r="P25" s="15"/>
      <c r="Q25" s="15">
        <v>42013</v>
      </c>
      <c r="R25" s="36">
        <f>18379000*3.3</f>
        <v>60650700</v>
      </c>
    </row>
    <row r="26" spans="1:19" ht="18" thickTop="1" thickBot="1" x14ac:dyDescent="0.25">
      <c r="A26" s="8">
        <v>25</v>
      </c>
      <c r="B26" s="33" t="s">
        <v>16</v>
      </c>
      <c r="C26" s="34" t="s">
        <v>17</v>
      </c>
      <c r="D26" s="39">
        <v>284167</v>
      </c>
      <c r="E26" s="34" t="s">
        <v>129</v>
      </c>
      <c r="F26" s="34" t="s">
        <v>53</v>
      </c>
      <c r="G26" s="34" t="s">
        <v>32</v>
      </c>
      <c r="H26" s="12">
        <v>275090</v>
      </c>
      <c r="I26" s="34" t="s">
        <v>130</v>
      </c>
      <c r="J26" s="34" t="s">
        <v>131</v>
      </c>
      <c r="K26" s="34" t="s">
        <v>32</v>
      </c>
      <c r="L26" s="34"/>
      <c r="M26" s="33"/>
      <c r="N26" s="35">
        <v>0.2</v>
      </c>
      <c r="O26" s="40"/>
      <c r="P26" s="15" t="s">
        <v>132</v>
      </c>
      <c r="Q26" s="15" t="s">
        <v>133</v>
      </c>
      <c r="R26" s="36"/>
    </row>
    <row r="27" spans="1:19" ht="18" thickTop="1" thickBot="1" x14ac:dyDescent="0.25">
      <c r="A27" s="17">
        <v>26</v>
      </c>
      <c r="B27" s="33" t="s">
        <v>16</v>
      </c>
      <c r="C27" s="34" t="s">
        <v>17</v>
      </c>
      <c r="D27" s="21" t="s">
        <v>134</v>
      </c>
      <c r="E27" s="34" t="s">
        <v>135</v>
      </c>
      <c r="F27" s="34" t="s">
        <v>136</v>
      </c>
      <c r="G27" s="34" t="s">
        <v>137</v>
      </c>
      <c r="H27" s="21" t="s">
        <v>138</v>
      </c>
      <c r="I27" s="34" t="s">
        <v>139</v>
      </c>
      <c r="J27" s="34" t="s">
        <v>19</v>
      </c>
      <c r="K27" s="34" t="s">
        <v>137</v>
      </c>
      <c r="L27" s="34"/>
      <c r="M27" s="33"/>
      <c r="N27" s="35">
        <v>0.2</v>
      </c>
      <c r="O27" s="40"/>
      <c r="P27" s="15">
        <v>41946</v>
      </c>
      <c r="Q27" s="15"/>
      <c r="R27" s="36"/>
    </row>
    <row r="28" spans="1:19" ht="18" thickTop="1" thickBot="1" x14ac:dyDescent="0.25">
      <c r="A28" s="8">
        <v>27</v>
      </c>
      <c r="B28" s="33" t="s">
        <v>16</v>
      </c>
      <c r="C28" s="34" t="s">
        <v>17</v>
      </c>
      <c r="D28" s="21" t="s">
        <v>140</v>
      </c>
      <c r="E28" s="34" t="s">
        <v>141</v>
      </c>
      <c r="F28" s="34" t="s">
        <v>35</v>
      </c>
      <c r="G28" s="34" t="s">
        <v>142</v>
      </c>
      <c r="H28" s="21" t="s">
        <v>143</v>
      </c>
      <c r="I28" s="34" t="s">
        <v>144</v>
      </c>
      <c r="J28" s="34" t="s">
        <v>35</v>
      </c>
      <c r="K28" s="34" t="s">
        <v>142</v>
      </c>
      <c r="L28" s="34"/>
      <c r="M28" s="33"/>
      <c r="N28" s="35">
        <v>0.35</v>
      </c>
      <c r="O28" s="40"/>
      <c r="P28" s="15" t="s">
        <v>145</v>
      </c>
      <c r="Q28" s="15"/>
      <c r="R28" s="36"/>
    </row>
    <row r="29" spans="1:19" ht="18" thickTop="1" thickBot="1" x14ac:dyDescent="0.25">
      <c r="A29" s="17">
        <v>28</v>
      </c>
      <c r="B29" s="33" t="s">
        <v>16</v>
      </c>
      <c r="C29" s="34" t="s">
        <v>112</v>
      </c>
      <c r="D29" s="21" t="s">
        <v>146</v>
      </c>
      <c r="E29" s="34" t="s">
        <v>147</v>
      </c>
      <c r="F29" s="34" t="s">
        <v>89</v>
      </c>
      <c r="G29" s="34" t="s">
        <v>20</v>
      </c>
      <c r="H29" s="39"/>
      <c r="I29" s="34" t="s">
        <v>148</v>
      </c>
      <c r="J29" s="34" t="s">
        <v>95</v>
      </c>
      <c r="K29" s="34" t="s">
        <v>20</v>
      </c>
      <c r="L29" s="34"/>
      <c r="M29" s="33"/>
      <c r="N29" s="31"/>
      <c r="O29" s="28">
        <v>33980000</v>
      </c>
      <c r="P29" s="15"/>
      <c r="Q29" s="15" t="s">
        <v>149</v>
      </c>
      <c r="R29" s="16">
        <v>190000000</v>
      </c>
    </row>
    <row r="30" spans="1:19" ht="18" thickTop="1" thickBot="1" x14ac:dyDescent="0.25">
      <c r="A30" s="8">
        <v>29</v>
      </c>
      <c r="B30" s="33" t="s">
        <v>16</v>
      </c>
      <c r="C30" s="34" t="s">
        <v>112</v>
      </c>
      <c r="D30" s="21" t="s">
        <v>75</v>
      </c>
      <c r="E30" s="34" t="s">
        <v>76</v>
      </c>
      <c r="F30" s="34" t="s">
        <v>77</v>
      </c>
      <c r="G30" s="34" t="s">
        <v>32</v>
      </c>
      <c r="H30" s="39"/>
      <c r="I30" s="34" t="s">
        <v>150</v>
      </c>
      <c r="J30" s="34" t="s">
        <v>89</v>
      </c>
      <c r="K30" s="34" t="s">
        <v>20</v>
      </c>
      <c r="L30" s="34" t="s">
        <v>236</v>
      </c>
      <c r="M30" s="33">
        <v>100</v>
      </c>
      <c r="N30" s="35">
        <v>0.11</v>
      </c>
      <c r="O30" s="16">
        <v>3610000</v>
      </c>
      <c r="P30" s="15" t="s">
        <v>151</v>
      </c>
      <c r="Q30" s="15"/>
      <c r="R30" s="16">
        <v>232000000</v>
      </c>
    </row>
    <row r="31" spans="1:19" ht="18" thickTop="1" thickBot="1" x14ac:dyDescent="0.25">
      <c r="A31" s="17">
        <v>30</v>
      </c>
      <c r="B31" s="33" t="s">
        <v>16</v>
      </c>
      <c r="C31" s="34" t="s">
        <v>112</v>
      </c>
      <c r="D31" s="20">
        <v>251251</v>
      </c>
      <c r="E31" s="34" t="s">
        <v>152</v>
      </c>
      <c r="F31" s="34" t="s">
        <v>19</v>
      </c>
      <c r="G31" s="34" t="s">
        <v>67</v>
      </c>
      <c r="H31" s="12">
        <v>251251</v>
      </c>
      <c r="I31" s="34" t="s">
        <v>153</v>
      </c>
      <c r="J31" s="34" t="s">
        <v>19</v>
      </c>
      <c r="K31" s="34" t="s">
        <v>67</v>
      </c>
      <c r="L31" s="34" t="s">
        <v>238</v>
      </c>
      <c r="M31" s="33">
        <v>7.1999999999999995E-2</v>
      </c>
      <c r="N31" s="35">
        <v>0.25800000000000001</v>
      </c>
      <c r="O31" s="40"/>
      <c r="P31" s="15">
        <v>41334</v>
      </c>
      <c r="Q31" s="15" t="s">
        <v>154</v>
      </c>
      <c r="R31" s="16">
        <v>62000000</v>
      </c>
    </row>
    <row r="32" spans="1:19" ht="18" thickTop="1" thickBot="1" x14ac:dyDescent="0.25">
      <c r="A32" s="8">
        <v>31</v>
      </c>
      <c r="B32" s="33" t="s">
        <v>16</v>
      </c>
      <c r="C32" s="34" t="s">
        <v>17</v>
      </c>
      <c r="D32" s="39"/>
      <c r="E32" s="34" t="s">
        <v>155</v>
      </c>
      <c r="F32" s="34" t="s">
        <v>35</v>
      </c>
      <c r="G32" s="34" t="s">
        <v>142</v>
      </c>
      <c r="H32" s="21" t="s">
        <v>156</v>
      </c>
      <c r="I32" s="34" t="s">
        <v>157</v>
      </c>
      <c r="J32" s="34" t="s">
        <v>19</v>
      </c>
      <c r="K32" s="34" t="s">
        <v>142</v>
      </c>
      <c r="L32" s="34"/>
      <c r="M32" s="33"/>
      <c r="N32" s="35">
        <v>0.15</v>
      </c>
      <c r="O32" s="40"/>
      <c r="P32" s="15">
        <v>41428</v>
      </c>
      <c r="Q32" s="15"/>
      <c r="R32" s="36"/>
      <c r="S32" s="2"/>
    </row>
    <row r="33" spans="1:18" ht="18" thickTop="1" thickBot="1" x14ac:dyDescent="0.25">
      <c r="A33" s="17">
        <v>32</v>
      </c>
      <c r="B33" s="33" t="s">
        <v>16</v>
      </c>
      <c r="C33" s="34" t="s">
        <v>112</v>
      </c>
      <c r="D33" s="20">
        <v>248261</v>
      </c>
      <c r="E33" s="34" t="s">
        <v>158</v>
      </c>
      <c r="F33" s="34" t="s">
        <v>35</v>
      </c>
      <c r="G33" s="34" t="s">
        <v>142</v>
      </c>
      <c r="H33" s="21" t="s">
        <v>159</v>
      </c>
      <c r="I33" s="34" t="s">
        <v>160</v>
      </c>
      <c r="J33" s="34" t="s">
        <v>161</v>
      </c>
      <c r="K33" s="34" t="s">
        <v>142</v>
      </c>
      <c r="L33" s="34"/>
      <c r="M33" s="33"/>
      <c r="N33" s="35">
        <v>0.05</v>
      </c>
      <c r="O33" s="40"/>
      <c r="P33" s="15" t="s">
        <v>162</v>
      </c>
      <c r="Q33" s="15"/>
      <c r="R33" s="36"/>
    </row>
    <row r="34" spans="1:18" ht="18" thickTop="1" thickBot="1" x14ac:dyDescent="0.25">
      <c r="A34" s="8">
        <v>33</v>
      </c>
      <c r="B34" s="33" t="s">
        <v>16</v>
      </c>
      <c r="C34" s="34" t="s">
        <v>112</v>
      </c>
      <c r="D34" s="39"/>
      <c r="E34" s="34" t="s">
        <v>163</v>
      </c>
      <c r="F34" s="34" t="s">
        <v>28</v>
      </c>
      <c r="G34" s="34" t="s">
        <v>137</v>
      </c>
      <c r="H34" s="21" t="s">
        <v>164</v>
      </c>
      <c r="I34" s="34" t="s">
        <v>165</v>
      </c>
      <c r="J34" s="34" t="s">
        <v>28</v>
      </c>
      <c r="K34" s="34" t="s">
        <v>32</v>
      </c>
      <c r="L34" s="34" t="s">
        <v>239</v>
      </c>
      <c r="M34" s="41">
        <v>2.6</v>
      </c>
      <c r="N34" s="35">
        <v>0.39610000000000001</v>
      </c>
      <c r="O34" s="42">
        <v>199649694</v>
      </c>
      <c r="P34" s="15">
        <v>41008</v>
      </c>
      <c r="Q34" s="15" t="s">
        <v>166</v>
      </c>
      <c r="R34" s="16">
        <v>1847000000</v>
      </c>
    </row>
    <row r="35" spans="1:18" ht="18" thickTop="1" thickBot="1" x14ac:dyDescent="0.25">
      <c r="A35" s="17">
        <v>34</v>
      </c>
      <c r="B35" s="33" t="s">
        <v>16</v>
      </c>
      <c r="C35" s="34" t="s">
        <v>17</v>
      </c>
      <c r="D35" s="21" t="s">
        <v>146</v>
      </c>
      <c r="E35" s="34" t="s">
        <v>147</v>
      </c>
      <c r="F35" s="34" t="s">
        <v>89</v>
      </c>
      <c r="G35" s="34" t="s">
        <v>20</v>
      </c>
      <c r="H35" s="21" t="s">
        <v>167</v>
      </c>
      <c r="I35" s="34" t="s">
        <v>168</v>
      </c>
      <c r="J35" s="34" t="s">
        <v>89</v>
      </c>
      <c r="K35" s="34" t="s">
        <v>20</v>
      </c>
      <c r="L35" s="34" t="s">
        <v>236</v>
      </c>
      <c r="M35" s="33">
        <v>75</v>
      </c>
      <c r="N35" s="35">
        <v>6.6000000000000003E-2</v>
      </c>
      <c r="O35" s="16">
        <v>26280000</v>
      </c>
      <c r="P35" s="15"/>
      <c r="Q35" s="15" t="s">
        <v>169</v>
      </c>
      <c r="R35" s="16">
        <v>525000000</v>
      </c>
    </row>
    <row r="36" spans="1:18" ht="18" thickTop="1" thickBot="1" x14ac:dyDescent="0.25">
      <c r="A36" s="8">
        <v>35</v>
      </c>
      <c r="B36" s="33" t="s">
        <v>16</v>
      </c>
      <c r="C36" s="34" t="s">
        <v>17</v>
      </c>
      <c r="D36" s="39"/>
      <c r="E36" s="34" t="s">
        <v>92</v>
      </c>
      <c r="F36" s="34" t="s">
        <v>35</v>
      </c>
      <c r="G36" s="34" t="s">
        <v>67</v>
      </c>
      <c r="H36" s="21" t="s">
        <v>93</v>
      </c>
      <c r="I36" s="34" t="s">
        <v>170</v>
      </c>
      <c r="J36" s="34" t="s">
        <v>95</v>
      </c>
      <c r="K36" s="34" t="s">
        <v>67</v>
      </c>
      <c r="L36" s="34" t="s">
        <v>238</v>
      </c>
      <c r="M36" s="33">
        <v>0.69499999999999995</v>
      </c>
      <c r="N36" s="35">
        <v>1.0300000000000001E-3</v>
      </c>
      <c r="O36" s="42">
        <v>100000</v>
      </c>
      <c r="P36" s="15"/>
      <c r="Q36" s="15" t="s">
        <v>171</v>
      </c>
      <c r="R36" s="36">
        <f>69500*2.65</f>
        <v>184175</v>
      </c>
    </row>
    <row r="37" spans="1:18" ht="18" thickTop="1" thickBot="1" x14ac:dyDescent="0.25">
      <c r="A37" s="17">
        <v>36</v>
      </c>
      <c r="B37" s="33" t="s">
        <v>16</v>
      </c>
      <c r="C37" s="34" t="s">
        <v>17</v>
      </c>
      <c r="D37" s="21" t="s">
        <v>172</v>
      </c>
      <c r="E37" s="34" t="s">
        <v>173</v>
      </c>
      <c r="F37" s="34" t="s">
        <v>19</v>
      </c>
      <c r="G37" s="34" t="s">
        <v>137</v>
      </c>
      <c r="H37" s="21" t="s">
        <v>174</v>
      </c>
      <c r="I37" s="34" t="s">
        <v>175</v>
      </c>
      <c r="J37" s="34" t="s">
        <v>19</v>
      </c>
      <c r="K37" s="34" t="s">
        <v>71</v>
      </c>
      <c r="L37" s="34"/>
      <c r="M37" s="33"/>
      <c r="N37" s="35">
        <v>0.23499999999999999</v>
      </c>
      <c r="O37" s="16">
        <v>330600000</v>
      </c>
      <c r="P37" s="15" t="s">
        <v>176</v>
      </c>
      <c r="Q37" s="15"/>
      <c r="R37" s="36"/>
    </row>
    <row r="38" spans="1:18" ht="18" thickTop="1" thickBot="1" x14ac:dyDescent="0.25">
      <c r="A38" s="8">
        <v>37</v>
      </c>
      <c r="B38" s="33" t="s">
        <v>16</v>
      </c>
      <c r="C38" s="34" t="s">
        <v>17</v>
      </c>
      <c r="D38" s="39"/>
      <c r="E38" s="34" t="s">
        <v>92</v>
      </c>
      <c r="F38" s="34" t="s">
        <v>35</v>
      </c>
      <c r="G38" s="34" t="s">
        <v>67</v>
      </c>
      <c r="H38" s="21" t="s">
        <v>93</v>
      </c>
      <c r="I38" s="34" t="s">
        <v>170</v>
      </c>
      <c r="J38" s="34" t="s">
        <v>95</v>
      </c>
      <c r="K38" s="34" t="s">
        <v>67</v>
      </c>
      <c r="L38" s="34" t="s">
        <v>238</v>
      </c>
      <c r="M38" s="33">
        <v>0.68</v>
      </c>
      <c r="N38" s="31"/>
      <c r="O38" s="40">
        <v>45000</v>
      </c>
      <c r="P38" s="15"/>
      <c r="Q38" s="15">
        <v>41068</v>
      </c>
      <c r="R38" s="36">
        <f>30600*2.65</f>
        <v>81090</v>
      </c>
    </row>
    <row r="39" spans="1:18" ht="18" thickTop="1" thickBot="1" x14ac:dyDescent="0.25">
      <c r="A39" s="17">
        <v>38</v>
      </c>
      <c r="B39" s="33" t="s">
        <v>16</v>
      </c>
      <c r="C39" s="34" t="s">
        <v>112</v>
      </c>
      <c r="D39" s="21" t="s">
        <v>177</v>
      </c>
      <c r="E39" s="34" t="s">
        <v>178</v>
      </c>
      <c r="F39" s="34" t="s">
        <v>19</v>
      </c>
      <c r="G39" s="34" t="s">
        <v>32</v>
      </c>
      <c r="H39" s="21" t="s">
        <v>179</v>
      </c>
      <c r="I39" s="34" t="s">
        <v>180</v>
      </c>
      <c r="J39" s="34" t="s">
        <v>19</v>
      </c>
      <c r="K39" s="34" t="s">
        <v>32</v>
      </c>
      <c r="L39" s="34" t="s">
        <v>239</v>
      </c>
      <c r="M39" s="33">
        <v>0.63</v>
      </c>
      <c r="N39" s="35">
        <v>0.1105</v>
      </c>
      <c r="O39" s="28">
        <v>193101161</v>
      </c>
      <c r="P39" s="15"/>
      <c r="Q39" s="15" t="s">
        <v>181</v>
      </c>
      <c r="R39" s="16">
        <v>433000000</v>
      </c>
    </row>
    <row r="40" spans="1:18" ht="18" thickTop="1" thickBot="1" x14ac:dyDescent="0.25">
      <c r="A40" s="8">
        <v>39</v>
      </c>
      <c r="B40" s="33" t="s">
        <v>16</v>
      </c>
      <c r="C40" s="34" t="s">
        <v>17</v>
      </c>
      <c r="D40" s="39"/>
      <c r="E40" s="34" t="s">
        <v>182</v>
      </c>
      <c r="F40" s="34" t="s">
        <v>80</v>
      </c>
      <c r="G40" s="34" t="s">
        <v>142</v>
      </c>
      <c r="H40" s="21" t="s">
        <v>183</v>
      </c>
      <c r="I40" s="34" t="s">
        <v>184</v>
      </c>
      <c r="J40" s="34" t="s">
        <v>80</v>
      </c>
      <c r="K40" s="34" t="s">
        <v>142</v>
      </c>
      <c r="L40" s="34"/>
      <c r="M40" s="33"/>
      <c r="N40" s="35">
        <v>8.2699999999999996E-2</v>
      </c>
      <c r="O40" s="16">
        <v>2480000</v>
      </c>
      <c r="P40" s="15" t="s">
        <v>185</v>
      </c>
      <c r="Q40" s="15"/>
      <c r="R40" s="16">
        <v>6000000</v>
      </c>
    </row>
    <row r="41" spans="1:18" ht="18" thickTop="1" thickBot="1" x14ac:dyDescent="0.25">
      <c r="A41" s="17">
        <v>40</v>
      </c>
      <c r="B41" s="33" t="s">
        <v>16</v>
      </c>
      <c r="C41" s="34" t="s">
        <v>17</v>
      </c>
      <c r="D41" s="20">
        <v>247266</v>
      </c>
      <c r="E41" s="34" t="s">
        <v>121</v>
      </c>
      <c r="F41" s="34" t="s">
        <v>23</v>
      </c>
      <c r="G41" s="34" t="s">
        <v>32</v>
      </c>
      <c r="H41" s="12">
        <v>104580</v>
      </c>
      <c r="I41" s="34" t="s">
        <v>186</v>
      </c>
      <c r="J41" s="34" t="s">
        <v>23</v>
      </c>
      <c r="K41" s="34" t="s">
        <v>60</v>
      </c>
      <c r="L41" s="34"/>
      <c r="M41" s="33"/>
      <c r="N41" s="35">
        <v>0.2</v>
      </c>
      <c r="O41" s="28">
        <v>200000</v>
      </c>
      <c r="P41" s="15" t="s">
        <v>187</v>
      </c>
      <c r="Q41" s="15" t="s">
        <v>188</v>
      </c>
      <c r="R41" s="16">
        <v>24000000</v>
      </c>
    </row>
    <row r="42" spans="1:18" ht="18" thickTop="1" thickBot="1" x14ac:dyDescent="0.25">
      <c r="A42" s="8">
        <v>41</v>
      </c>
      <c r="B42" s="33" t="s">
        <v>16</v>
      </c>
      <c r="C42" s="34" t="s">
        <v>117</v>
      </c>
      <c r="D42" s="21" t="s">
        <v>189</v>
      </c>
      <c r="E42" s="34" t="s">
        <v>190</v>
      </c>
      <c r="F42" s="34" t="s">
        <v>19</v>
      </c>
      <c r="G42" s="34" t="s">
        <v>67</v>
      </c>
      <c r="H42" s="21" t="s">
        <v>191</v>
      </c>
      <c r="I42" s="34" t="s">
        <v>192</v>
      </c>
      <c r="J42" s="34" t="s">
        <v>19</v>
      </c>
      <c r="K42" s="34" t="s">
        <v>67</v>
      </c>
      <c r="L42" s="34"/>
      <c r="M42" s="33"/>
      <c r="N42" s="35"/>
      <c r="O42" s="28"/>
      <c r="P42" s="15">
        <v>39908</v>
      </c>
      <c r="Q42" s="15" t="s">
        <v>193</v>
      </c>
      <c r="R42" s="36"/>
    </row>
    <row r="43" spans="1:18" ht="18" thickTop="1" thickBot="1" x14ac:dyDescent="0.25">
      <c r="A43" s="17">
        <v>42</v>
      </c>
      <c r="B43" s="33" t="s">
        <v>16</v>
      </c>
      <c r="C43" s="34" t="s">
        <v>17</v>
      </c>
      <c r="D43" s="39"/>
      <c r="E43" s="34" t="s">
        <v>194</v>
      </c>
      <c r="F43" s="34" t="s">
        <v>35</v>
      </c>
      <c r="G43" s="34" t="s">
        <v>142</v>
      </c>
      <c r="H43" s="21" t="s">
        <v>183</v>
      </c>
      <c r="I43" s="34" t="s">
        <v>184</v>
      </c>
      <c r="J43" s="34" t="s">
        <v>80</v>
      </c>
      <c r="K43" s="34" t="s">
        <v>142</v>
      </c>
      <c r="L43" s="34" t="s">
        <v>240</v>
      </c>
      <c r="M43" s="33">
        <v>0.82</v>
      </c>
      <c r="N43" s="35">
        <v>0.19620000000000001</v>
      </c>
      <c r="O43" s="28"/>
      <c r="P43" s="15" t="s">
        <v>195</v>
      </c>
      <c r="Q43" s="15"/>
      <c r="R43" s="16">
        <v>13000000</v>
      </c>
    </row>
    <row r="44" spans="1:18" ht="18" thickTop="1" thickBot="1" x14ac:dyDescent="0.25">
      <c r="A44" s="8">
        <v>43</v>
      </c>
      <c r="B44" s="33" t="s">
        <v>16</v>
      </c>
      <c r="C44" s="34" t="s">
        <v>17</v>
      </c>
      <c r="D44" s="20">
        <v>259072</v>
      </c>
      <c r="E44" s="34" t="s">
        <v>196</v>
      </c>
      <c r="F44" s="34" t="s">
        <v>35</v>
      </c>
      <c r="G44" s="34" t="s">
        <v>142</v>
      </c>
      <c r="H44" s="12">
        <v>275050</v>
      </c>
      <c r="I44" s="34" t="s">
        <v>197</v>
      </c>
      <c r="J44" s="34" t="s">
        <v>35</v>
      </c>
      <c r="K44" s="34" t="s">
        <v>142</v>
      </c>
      <c r="L44" s="34"/>
      <c r="M44" s="33"/>
      <c r="N44" s="35">
        <v>5.0999999999999997E-2</v>
      </c>
      <c r="O44" s="28"/>
      <c r="P44" s="15" t="s">
        <v>198</v>
      </c>
      <c r="Q44" s="15">
        <v>41186</v>
      </c>
      <c r="R44" s="36"/>
    </row>
    <row r="45" spans="1:18" ht="18" thickTop="1" thickBot="1" x14ac:dyDescent="0.25">
      <c r="A45" s="8">
        <v>45</v>
      </c>
      <c r="B45" s="33" t="s">
        <v>16</v>
      </c>
      <c r="C45" s="34" t="s">
        <v>17</v>
      </c>
      <c r="D45" s="20">
        <v>248261</v>
      </c>
      <c r="E45" s="34" t="s">
        <v>158</v>
      </c>
      <c r="F45" s="34" t="s">
        <v>35</v>
      </c>
      <c r="G45" s="34" t="s">
        <v>142</v>
      </c>
      <c r="H45" s="12">
        <v>275050</v>
      </c>
      <c r="I45" s="34" t="s">
        <v>197</v>
      </c>
      <c r="J45" s="34" t="s">
        <v>35</v>
      </c>
      <c r="K45" s="34" t="s">
        <v>142</v>
      </c>
      <c r="L45" s="34"/>
      <c r="M45" s="33"/>
      <c r="N45" s="31"/>
      <c r="O45" s="28">
        <v>13341217</v>
      </c>
      <c r="P45" s="15" t="s">
        <v>199</v>
      </c>
      <c r="Q45" s="15" t="s">
        <v>200</v>
      </c>
      <c r="R45" s="16">
        <v>5000000</v>
      </c>
    </row>
    <row r="46" spans="1:18" ht="18" thickTop="1" thickBot="1" x14ac:dyDescent="0.25">
      <c r="A46" s="17">
        <v>46</v>
      </c>
      <c r="B46" s="33" t="s">
        <v>16</v>
      </c>
      <c r="C46" s="34" t="s">
        <v>17</v>
      </c>
      <c r="D46" s="21" t="s">
        <v>201</v>
      </c>
      <c r="E46" s="34" t="s">
        <v>202</v>
      </c>
      <c r="F46" s="34" t="s">
        <v>35</v>
      </c>
      <c r="G46" s="34" t="s">
        <v>32</v>
      </c>
      <c r="H46" s="39"/>
      <c r="I46" s="34" t="s">
        <v>203</v>
      </c>
      <c r="J46" s="34" t="s">
        <v>35</v>
      </c>
      <c r="K46" s="34" t="s">
        <v>32</v>
      </c>
      <c r="L46" s="34" t="s">
        <v>239</v>
      </c>
      <c r="M46" s="33">
        <v>0.1</v>
      </c>
      <c r="N46" s="35">
        <v>0.20069999999999999</v>
      </c>
      <c r="O46" s="28"/>
      <c r="P46" s="15"/>
      <c r="Q46" s="15">
        <v>40819</v>
      </c>
      <c r="R46" s="16">
        <v>35000000</v>
      </c>
    </row>
    <row r="47" spans="1:18" ht="18" thickTop="1" thickBot="1" x14ac:dyDescent="0.25">
      <c r="A47" s="8">
        <v>47</v>
      </c>
      <c r="B47" s="33" t="s">
        <v>16</v>
      </c>
      <c r="C47" s="34" t="s">
        <v>112</v>
      </c>
      <c r="D47" s="43" t="s">
        <v>204</v>
      </c>
      <c r="E47" s="34" t="s">
        <v>205</v>
      </c>
      <c r="F47" s="34" t="s">
        <v>35</v>
      </c>
      <c r="G47" s="34" t="s">
        <v>32</v>
      </c>
      <c r="H47" s="21" t="s">
        <v>206</v>
      </c>
      <c r="I47" s="34" t="s">
        <v>207</v>
      </c>
      <c r="J47" s="34" t="s">
        <v>208</v>
      </c>
      <c r="K47" s="34" t="s">
        <v>32</v>
      </c>
      <c r="L47" s="34"/>
      <c r="M47" s="33"/>
      <c r="N47" s="35">
        <v>0.33110000000000001</v>
      </c>
      <c r="O47" s="28"/>
      <c r="P47" s="15" t="s">
        <v>209</v>
      </c>
      <c r="Q47" s="15"/>
      <c r="R47" s="16">
        <v>183000000</v>
      </c>
    </row>
    <row r="48" spans="1:18" ht="18" thickTop="1" thickBot="1" x14ac:dyDescent="0.25">
      <c r="A48" s="17">
        <v>48</v>
      </c>
      <c r="B48" s="33" t="s">
        <v>16</v>
      </c>
      <c r="C48" s="34" t="s">
        <v>44</v>
      </c>
      <c r="D48" s="20">
        <v>271442</v>
      </c>
      <c r="E48" s="34" t="s">
        <v>210</v>
      </c>
      <c r="F48" s="34" t="s">
        <v>35</v>
      </c>
      <c r="G48" s="34" t="s">
        <v>67</v>
      </c>
      <c r="H48" s="12">
        <v>289053</v>
      </c>
      <c r="I48" s="34" t="s">
        <v>211</v>
      </c>
      <c r="J48" s="34" t="s">
        <v>35</v>
      </c>
      <c r="K48" s="34" t="s">
        <v>67</v>
      </c>
      <c r="L48" s="34"/>
      <c r="M48" s="33"/>
      <c r="N48" s="35">
        <v>0.1</v>
      </c>
      <c r="O48" s="28"/>
      <c r="P48" s="15" t="s">
        <v>212</v>
      </c>
      <c r="Q48" s="15" t="s">
        <v>213</v>
      </c>
      <c r="R48" s="36"/>
    </row>
    <row r="49" spans="1:18" ht="18" thickTop="1" thickBot="1" x14ac:dyDescent="0.25">
      <c r="A49" s="8">
        <v>49</v>
      </c>
      <c r="B49" s="33" t="s">
        <v>16</v>
      </c>
      <c r="C49" s="34" t="s">
        <v>17</v>
      </c>
      <c r="D49" s="21" t="s">
        <v>214</v>
      </c>
      <c r="E49" s="34" t="s">
        <v>215</v>
      </c>
      <c r="F49" s="34" t="s">
        <v>53</v>
      </c>
      <c r="G49" s="34" t="s">
        <v>32</v>
      </c>
      <c r="H49" s="39"/>
      <c r="I49" s="34" t="s">
        <v>216</v>
      </c>
      <c r="J49" s="34" t="s">
        <v>217</v>
      </c>
      <c r="K49" s="34" t="s">
        <v>32</v>
      </c>
      <c r="L49" s="34" t="s">
        <v>239</v>
      </c>
      <c r="M49" s="33">
        <v>0.18</v>
      </c>
      <c r="N49" s="35">
        <v>0.14560000000000001</v>
      </c>
      <c r="O49" s="28"/>
      <c r="P49" s="15"/>
      <c r="Q49" s="15" t="s">
        <v>218</v>
      </c>
      <c r="R49" s="16">
        <v>27000000</v>
      </c>
    </row>
    <row r="50" spans="1:18" ht="18" thickTop="1" thickBot="1" x14ac:dyDescent="0.25">
      <c r="A50" s="17">
        <v>50</v>
      </c>
      <c r="B50" s="33" t="s">
        <v>16</v>
      </c>
      <c r="C50" s="34" t="s">
        <v>17</v>
      </c>
      <c r="D50" s="21" t="s">
        <v>219</v>
      </c>
      <c r="E50" s="34" t="s">
        <v>220</v>
      </c>
      <c r="F50" s="34" t="s">
        <v>217</v>
      </c>
      <c r="G50" s="34" t="s">
        <v>32</v>
      </c>
      <c r="H50" s="21" t="s">
        <v>221</v>
      </c>
      <c r="I50" s="34" t="s">
        <v>222</v>
      </c>
      <c r="J50" s="34" t="s">
        <v>77</v>
      </c>
      <c r="K50" s="34" t="s">
        <v>32</v>
      </c>
      <c r="L50" s="34" t="s">
        <v>239</v>
      </c>
      <c r="M50" s="33">
        <v>0.38500000000000001</v>
      </c>
      <c r="N50" s="35">
        <v>0.48349999999999999</v>
      </c>
      <c r="O50" s="28"/>
      <c r="P50" s="15"/>
      <c r="Q50" s="15" t="s">
        <v>223</v>
      </c>
      <c r="R50" s="16">
        <v>56000000</v>
      </c>
    </row>
    <row r="51" spans="1:18" ht="18" thickTop="1" thickBot="1" x14ac:dyDescent="0.25">
      <c r="A51" s="8">
        <v>51</v>
      </c>
      <c r="B51" s="33" t="s">
        <v>16</v>
      </c>
      <c r="C51" s="34" t="s">
        <v>17</v>
      </c>
      <c r="D51" s="21" t="s">
        <v>224</v>
      </c>
      <c r="E51" s="34" t="s">
        <v>225</v>
      </c>
      <c r="F51" s="34" t="s">
        <v>226</v>
      </c>
      <c r="G51" s="34" t="s">
        <v>142</v>
      </c>
      <c r="H51" s="21" t="s">
        <v>227</v>
      </c>
      <c r="I51" s="34" t="s">
        <v>228</v>
      </c>
      <c r="J51" s="34" t="s">
        <v>161</v>
      </c>
      <c r="K51" s="34" t="s">
        <v>142</v>
      </c>
      <c r="L51" s="34" t="s">
        <v>240</v>
      </c>
      <c r="M51" s="33">
        <v>0.36399999999999999</v>
      </c>
      <c r="N51" s="35">
        <v>0.15</v>
      </c>
      <c r="O51" s="28">
        <v>24336462</v>
      </c>
      <c r="P51" s="15" t="s">
        <v>229</v>
      </c>
      <c r="Q51" s="15"/>
      <c r="R51" s="16">
        <v>22000000</v>
      </c>
    </row>
    <row r="52" spans="1:18" ht="18" thickTop="1" thickBot="1" x14ac:dyDescent="0.25">
      <c r="A52" s="17">
        <v>52</v>
      </c>
      <c r="B52" s="33" t="s">
        <v>16</v>
      </c>
      <c r="C52" s="34" t="s">
        <v>17</v>
      </c>
      <c r="D52" s="21" t="s">
        <v>177</v>
      </c>
      <c r="E52" s="34" t="s">
        <v>178</v>
      </c>
      <c r="F52" s="34" t="s">
        <v>19</v>
      </c>
      <c r="G52" s="34" t="s">
        <v>32</v>
      </c>
      <c r="H52" s="21" t="s">
        <v>179</v>
      </c>
      <c r="I52" s="34" t="s">
        <v>180</v>
      </c>
      <c r="J52" s="34" t="s">
        <v>19</v>
      </c>
      <c r="K52" s="34" t="s">
        <v>32</v>
      </c>
      <c r="L52" s="34"/>
      <c r="M52" s="33"/>
      <c r="N52" s="35">
        <v>0.4</v>
      </c>
      <c r="O52" s="28"/>
      <c r="P52" s="15"/>
      <c r="Q52" s="15">
        <v>40242</v>
      </c>
      <c r="R52" s="16">
        <v>402000000</v>
      </c>
    </row>
    <row r="53" spans="1:18" ht="17" thickTop="1" x14ac:dyDescent="0.2">
      <c r="A53" s="8">
        <v>53</v>
      </c>
      <c r="B53" s="33" t="s">
        <v>16</v>
      </c>
      <c r="C53" s="34" t="s">
        <v>44</v>
      </c>
      <c r="D53" s="21" t="s">
        <v>230</v>
      </c>
      <c r="E53" s="34" t="s">
        <v>231</v>
      </c>
      <c r="F53" s="34" t="s">
        <v>208</v>
      </c>
      <c r="G53" s="34" t="s">
        <v>32</v>
      </c>
      <c r="H53" s="39">
        <v>289479</v>
      </c>
      <c r="I53" s="34" t="s">
        <v>232</v>
      </c>
      <c r="J53" s="34" t="s">
        <v>208</v>
      </c>
      <c r="K53" s="34" t="s">
        <v>32</v>
      </c>
      <c r="L53" s="34" t="s">
        <v>239</v>
      </c>
      <c r="M53" s="33">
        <v>0.127</v>
      </c>
      <c r="N53" s="35"/>
      <c r="O53" s="44"/>
      <c r="P53" s="15">
        <v>40487</v>
      </c>
      <c r="Q53" s="15"/>
      <c r="R53" s="16">
        <v>46000000</v>
      </c>
    </row>
  </sheetData>
  <autoFilter ref="A1:R53" xr:uid="{6F35CF3A-3E48-564C-A670-DE81264F17A2}"/>
  <hyperlinks>
    <hyperlink ref="P3" r:id="rId1" display="http://gulf.argaam.com/article/articledetail/660511/عمانتل-توقع-خطاب-نوايا-غير-ملزم-مع-شركة-الخير-للاستحواذ-على-12-من-اسهمها-في-مجموعة-زين" xr:uid="{7792FB5C-9B0E-C745-8AAC-8FA01D8F154F}"/>
    <hyperlink ref="P5" r:id="rId2" display="http://pdf.alanba.com.kw/pdf/2017/08/11-08-2017/11-08-2017.pdf" xr:uid="{79EE7377-AA91-8A4E-A6DD-66D29752C2CE}"/>
    <hyperlink ref="P6" r:id="rId3" xr:uid="{B4FBE853-A6C2-EB44-B935-E57414F51A34}"/>
    <hyperlink ref="P23" r:id="rId4" xr:uid="{BC250333-88AB-F14B-9E81-4BB374A941A7}"/>
    <hyperlink ref="P34" r:id="rId5" display="http://alwatan.kuwait.tt/articledetails.aspx?id=225408&amp;yearquarter=20124" xr:uid="{917C8118-2669-B940-8B82-E26A9A55F570}"/>
    <hyperlink ref="P42" r:id="rId6" display="http://content.argaam.com.s3-eu-west-1.amazonaws.com/9477a6a8-0347-4c7d-b9a7-299d98ba53b4.pdf" xr:uid="{E9B3C002-B16E-854B-BC0F-BAC8C58BB15F}"/>
  </hyperlinks>
  <pageMargins left="0.7" right="0.7" top="0.75" bottom="0.75" header="0.3" footer="0.3"/>
  <pageSetup paperSize="9" orientation="portrait" horizontalDpi="0" verticalDpi="0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2019-09-27T11:54:09Z</dcterms:created>
  <dcterms:modified xsi:type="dcterms:W3CDTF">2020-01-20T09:46:49Z</dcterms:modified>
</cp:coreProperties>
</file>